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>
    <definedName name="_xlnm.Print_Area" localSheetId="0">'List1'!$A$1:$H$47</definedName>
  </definedNames>
  <calcPr fullCalcOnLoad="1"/>
</workbook>
</file>

<file path=xl/sharedStrings.xml><?xml version="1.0" encoding="utf-8"?>
<sst xmlns="http://schemas.openxmlformats.org/spreadsheetml/2006/main" count="166" uniqueCount="112">
  <si>
    <t>MAS Český Západ - Místní partnerství</t>
  </si>
  <si>
    <r>
      <t xml:space="preserve">Mladé nápady pro Český Západ, 1. výzva 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 seznam přijatých žádostí 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 stav k 2. 5. 2006, 16:00</t>
    </r>
  </si>
  <si>
    <t>č.</t>
  </si>
  <si>
    <t>předáno</t>
  </si>
  <si>
    <t>žadatel</t>
  </si>
  <si>
    <t>typ</t>
  </si>
  <si>
    <t>název</t>
  </si>
  <si>
    <t>Téma</t>
  </si>
  <si>
    <t>rozpočet</t>
  </si>
  <si>
    <t>požadovaná dotace</t>
  </si>
  <si>
    <t>26.4.2006 11:00 hod</t>
  </si>
  <si>
    <t>Martin Sumega, Dolní Polžice</t>
  </si>
  <si>
    <t>26. 4. 2006 18:00 hod.</t>
  </si>
  <si>
    <t>ZŠ Stříbro, Gagarinova</t>
  </si>
  <si>
    <t>Škola bez hranic</t>
  </si>
  <si>
    <t>26. 4. 2006 18:05 hod.</t>
  </si>
  <si>
    <t>Zdravý pohyb na zdravém hřišti pro zdravé děti</t>
  </si>
  <si>
    <t>1. 5. 2006 15:45 hod.</t>
  </si>
  <si>
    <t>o.s. Domaslav</t>
  </si>
  <si>
    <t>NNO</t>
  </si>
  <si>
    <t>1. 5. 2006 16:15 hod.</t>
  </si>
  <si>
    <t>ZŠ a MŠ Svojšín</t>
  </si>
  <si>
    <t>V novém do nového školního roku</t>
  </si>
  <si>
    <t>CELKEM požadováno</t>
  </si>
  <si>
    <t xml:space="preserve">              z toho oblast 1 – Historické a přírodní dědictví</t>
  </si>
  <si>
    <t xml:space="preserve">              z toho oblast 2 – Vzdělávání a péče o mládež</t>
  </si>
  <si>
    <t xml:space="preserve">              z toho oblast 3 – Hřiště a aktivní život</t>
  </si>
  <si>
    <t xml:space="preserve">              z toho pondikatelské projekty</t>
  </si>
  <si>
    <t>CELKEM k dispozici</t>
  </si>
  <si>
    <r>
      <t xml:space="preserve">zpracoval 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 Honza Florian</t>
    </r>
  </si>
  <si>
    <t>CELKEM zbývá (přetlak)</t>
  </si>
  <si>
    <t>2. 5. 2006 9:15 hod.</t>
  </si>
  <si>
    <t>ZŠ Kladruby</t>
  </si>
  <si>
    <t>Boulder pro volné lezení</t>
  </si>
  <si>
    <t>2. 5. 2006 9:35 hod.</t>
  </si>
  <si>
    <t>2. 5. 2006 9:30 hod.</t>
  </si>
  <si>
    <t>ZŠ Stříbro, Mánesova</t>
  </si>
  <si>
    <t>Žáci ze Stříbra a Neustadtu a.d. WN se poznávají</t>
  </si>
  <si>
    <t>Vladislav Karlík, soukromý podnikatel</t>
  </si>
  <si>
    <t>Rozvoj golfového sportu pro děti a mládež</t>
  </si>
  <si>
    <t>2. 5. 2006 9:40 hod.</t>
  </si>
  <si>
    <t>Gymnázium Stříbro</t>
  </si>
  <si>
    <t>Vzdělání pro 21. století</t>
  </si>
  <si>
    <t>2. 5. 2006 9:45 hod.</t>
  </si>
  <si>
    <t>Spolek Lomy 39</t>
  </si>
  <si>
    <t>Tvořivé aktivity na venkově - vzdělávání a setkávání dětí a mládeže</t>
  </si>
  <si>
    <t>2. 5. 2006 11:30 hod.</t>
  </si>
  <si>
    <t>2. 5. 2006  11:30 hod.</t>
  </si>
  <si>
    <t>2. 5. 2006 11:35 hod.</t>
  </si>
  <si>
    <t>ZŠ Černošín</t>
  </si>
  <si>
    <t>Dětské dopravní hřiště</t>
  </si>
  <si>
    <t>Informační středisko ve škole</t>
  </si>
  <si>
    <t>TJ Sokol Černošín</t>
  </si>
  <si>
    <t>Návrat areálu zdraví - sportoviště dětem</t>
  </si>
  <si>
    <t>2. 5. 2006 11:40 hod.</t>
  </si>
  <si>
    <t>Obec Kokašice</t>
  </si>
  <si>
    <t>Fotbalové hřiště - Kokašice</t>
  </si>
  <si>
    <t>2. 5. 2006 12:00 hod.</t>
  </si>
  <si>
    <t>Spolek za obnovu obce Hněvnice</t>
  </si>
  <si>
    <t>Vzpomínková věž Hněvnice</t>
  </si>
  <si>
    <t>2. 5. 2006 13:15 hod.</t>
  </si>
  <si>
    <t>Základní kynologická organizace Planá</t>
  </si>
  <si>
    <t>Rozšíření výcvikového prostoru</t>
  </si>
  <si>
    <t>Rozšíření skate-parkového hřiště</t>
  </si>
  <si>
    <t>Město Planá</t>
  </si>
  <si>
    <t>2. 5. 2006 13:30 hod.</t>
  </si>
  <si>
    <t>MŠ Kostelec</t>
  </si>
  <si>
    <t>Zahrada skřítka Radovana - I. etapa</t>
  </si>
  <si>
    <t>2. 5. 2006 15:30 hod.</t>
  </si>
  <si>
    <t>15. Přední hlídka Royal Rangers v ČR</t>
  </si>
  <si>
    <t>Veselej mikrobus</t>
  </si>
  <si>
    <t>Dobrodružství proti nudě</t>
  </si>
  <si>
    <t>SDH Černošín</t>
  </si>
  <si>
    <t>Výstroj a výzbroj SDH Černošín</t>
  </si>
  <si>
    <t>Obec Ošelín</t>
  </si>
  <si>
    <t>Hřiště Ošelín</t>
  </si>
  <si>
    <t>2. 5. 2006 15:40 hod.</t>
  </si>
  <si>
    <t>Obec Bezdružice</t>
  </si>
  <si>
    <t>Skatepark</t>
  </si>
  <si>
    <t>Mladý park</t>
  </si>
  <si>
    <t>ZŠ a MŠ a ZuŠ Bezdružice</t>
  </si>
  <si>
    <t>Nadšení chce svoje mantinely</t>
  </si>
  <si>
    <t>Zahrada snů</t>
  </si>
  <si>
    <t>Školní arboretum</t>
  </si>
  <si>
    <t>Obec Svojšín</t>
  </si>
  <si>
    <t>Za stěny až na vrcholky hor</t>
  </si>
  <si>
    <t>2. 5. 2006 15:45 hod.</t>
  </si>
  <si>
    <t>TJ Baník Stříbro</t>
  </si>
  <si>
    <t>Rekonstrukce dětského hřiště s rozšířeného pískoviště</t>
  </si>
  <si>
    <t>DDM Stříbro - Horolezecký kroužek Skoba</t>
  </si>
  <si>
    <t>Venkovní umělá horolezecká stěna</t>
  </si>
  <si>
    <t>2. 5. 2006 15:50 hod.</t>
  </si>
  <si>
    <t>MŠ Konstantinovy Lázně</t>
  </si>
  <si>
    <t>Pohádková zahrada</t>
  </si>
  <si>
    <t>ZŠ Konstantinovy Lázně</t>
  </si>
  <si>
    <t>Učebna v přírodě</t>
  </si>
  <si>
    <t>RECEPTT</t>
  </si>
  <si>
    <t>Kultura pro mladé - Olbramov</t>
  </si>
  <si>
    <t>2. 5. 2006 15:55 hod.</t>
  </si>
  <si>
    <t>Drobné památky na Lestkovsku</t>
  </si>
  <si>
    <t>Obec Lestkov</t>
  </si>
  <si>
    <t>Oživení kostela sv. Prokopa v Lestkově</t>
  </si>
  <si>
    <t>Obnova a propagace drobných památek na Konstantinolázeňsku</t>
  </si>
  <si>
    <t>Pomozme si sami</t>
  </si>
  <si>
    <t>Poutníci od sv. Jana</t>
  </si>
  <si>
    <t>Farský dvůr</t>
  </si>
  <si>
    <t>Římskokatolická farnost Planá</t>
  </si>
  <si>
    <t>POD</t>
  </si>
  <si>
    <t>ŠKOL</t>
  </si>
  <si>
    <t>OBEC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</si>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</sst>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164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164" fontId="0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14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3" fontId="0" fillId="0" borderId="6" xfId="0" applyNumberFormat="1" applyFont="1" applyBorder="1" applyAlignment="1">
      <alignment vertical="top" wrapText="1"/>
    </xf>
    <xf numFmtId="22" fontId="0" fillId="0" borderId="2" xfId="0" applyNumberFormat="1" applyFont="1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0" fillId="0" borderId="7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3" fontId="1" fillId="0" borderId="7" xfId="0" applyNumberFormat="1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5" xfId="0" applyFont="1" applyFill="1" applyBorder="1" applyAlignment="1">
      <alignment vertical="top"/>
    </xf>
    <xf numFmtId="14" fontId="0" fillId="0" borderId="2" xfId="0" applyNumberFormat="1" applyFill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 vertical="top" textRotation="90"/>
    </xf>
    <xf numFmtId="3" fontId="1" fillId="0" borderId="14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6" xfId="0" applyNumberFormat="1" applyFont="1" applyBorder="1" applyAlignment="1">
      <alignment vertical="top"/>
    </xf>
    <xf numFmtId="3" fontId="0" fillId="0" borderId="6" xfId="0" applyNumberFormat="1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0" fillId="0" borderId="6" xfId="0" applyNumberFormat="1" applyFont="1" applyFill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0" fillId="0" borderId="18" xfId="0" applyNumberFormat="1" applyBorder="1" applyAlignment="1">
      <alignment vertical="top"/>
    </xf>
    <xf numFmtId="3" fontId="1" fillId="0" borderId="18" xfId="0" applyNumberFormat="1" applyFont="1" applyBorder="1" applyAlignment="1">
      <alignment vertical="top"/>
    </xf>
    <xf numFmtId="3" fontId="1" fillId="0" borderId="19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0" xfId="0" applyFont="1" applyFill="1" applyBorder="1" applyAlignment="1">
      <alignment vertical="top"/>
    </xf>
    <xf numFmtId="14" fontId="0" fillId="0" borderId="21" xfId="0" applyNumberForma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164" fontId="0" fillId="0" borderId="21" xfId="0" applyNumberFormat="1" applyFont="1" applyFill="1" applyBorder="1" applyAlignment="1">
      <alignment vertical="top"/>
    </xf>
    <xf numFmtId="3" fontId="0" fillId="0" borderId="21" xfId="0" applyNumberFormat="1" applyFont="1" applyFill="1" applyBorder="1" applyAlignment="1">
      <alignment vertical="top"/>
    </xf>
    <xf numFmtId="3" fontId="0" fillId="0" borderId="22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421875" style="1" customWidth="1"/>
    <col min="2" max="2" width="10.8515625" style="2" customWidth="1"/>
    <col min="3" max="3" width="32.8515625" style="1" customWidth="1"/>
    <col min="4" max="4" width="6.140625" style="1" customWidth="1"/>
    <col min="5" max="5" width="38.28125" style="2" customWidth="1"/>
    <col min="6" max="6" width="3.57421875" style="3" customWidth="1"/>
    <col min="7" max="8" width="12.421875" style="4" customWidth="1"/>
    <col min="9" max="253" width="9.140625" style="1" customWidth="1"/>
  </cols>
  <sheetData>
    <row r="1" ht="15" customHeight="1">
      <c r="A1" s="5" t="s">
        <v>0</v>
      </c>
    </row>
    <row r="2" ht="15.75" customHeight="1" thickBot="1">
      <c r="A2" s="1" t="s">
        <v>1</v>
      </c>
    </row>
    <row r="3" spans="1:254" s="5" customFormat="1" ht="27" customHeight="1" thickBot="1">
      <c r="A3" s="42" t="s">
        <v>2</v>
      </c>
      <c r="B3" s="43" t="s">
        <v>3</v>
      </c>
      <c r="C3" s="44" t="s">
        <v>4</v>
      </c>
      <c r="D3" s="44" t="s">
        <v>5</v>
      </c>
      <c r="E3" s="43" t="s">
        <v>6</v>
      </c>
      <c r="F3" s="45" t="s">
        <v>7</v>
      </c>
      <c r="G3" s="46" t="s">
        <v>8</v>
      </c>
      <c r="H3" s="47" t="s">
        <v>9</v>
      </c>
      <c r="I3" s="65"/>
      <c r="IT3"/>
    </row>
    <row r="4" spans="1:254" s="5" customFormat="1" ht="27" customHeight="1">
      <c r="A4" s="18">
        <v>1</v>
      </c>
      <c r="B4" s="19" t="s">
        <v>10</v>
      </c>
      <c r="C4" s="20" t="s">
        <v>11</v>
      </c>
      <c r="D4" s="20" t="s">
        <v>107</v>
      </c>
      <c r="E4" s="21" t="s">
        <v>111</v>
      </c>
      <c r="F4" s="22">
        <v>3</v>
      </c>
      <c r="G4" s="23">
        <v>340000</v>
      </c>
      <c r="H4" s="48">
        <v>170000</v>
      </c>
      <c r="IT4"/>
    </row>
    <row r="5" spans="1:254" s="5" customFormat="1" ht="27" customHeight="1">
      <c r="A5" s="24">
        <v>2</v>
      </c>
      <c r="B5" s="9" t="s">
        <v>12</v>
      </c>
      <c r="C5" s="9" t="s">
        <v>13</v>
      </c>
      <c r="D5" s="8" t="s">
        <v>108</v>
      </c>
      <c r="E5" s="9" t="s">
        <v>14</v>
      </c>
      <c r="F5" s="10">
        <v>2</v>
      </c>
      <c r="G5" s="11">
        <v>163150</v>
      </c>
      <c r="H5" s="26">
        <v>115275</v>
      </c>
      <c r="IT5"/>
    </row>
    <row r="6" spans="1:254" s="5" customFormat="1" ht="27" customHeight="1">
      <c r="A6" s="24">
        <v>3</v>
      </c>
      <c r="B6" s="9" t="s">
        <v>15</v>
      </c>
      <c r="C6" s="9" t="s">
        <v>13</v>
      </c>
      <c r="D6" s="8" t="s">
        <v>108</v>
      </c>
      <c r="E6" s="9" t="s">
        <v>16</v>
      </c>
      <c r="F6" s="10">
        <v>3</v>
      </c>
      <c r="G6" s="11">
        <v>536000</v>
      </c>
      <c r="H6" s="26">
        <v>375200</v>
      </c>
      <c r="IT6"/>
    </row>
    <row r="7" spans="1:254" s="5" customFormat="1" ht="27" customHeight="1">
      <c r="A7" s="24">
        <v>4</v>
      </c>
      <c r="B7" s="9" t="s">
        <v>17</v>
      </c>
      <c r="C7" s="8" t="s">
        <v>18</v>
      </c>
      <c r="D7" s="8" t="s">
        <v>19</v>
      </c>
      <c r="E7" s="9" t="s">
        <v>110</v>
      </c>
      <c r="F7" s="10">
        <v>1</v>
      </c>
      <c r="G7" s="11">
        <v>116666</v>
      </c>
      <c r="H7" s="26">
        <v>81666</v>
      </c>
      <c r="IT7"/>
    </row>
    <row r="8" spans="1:254" s="5" customFormat="1" ht="27" customHeight="1">
      <c r="A8" s="24">
        <v>5</v>
      </c>
      <c r="B8" s="9" t="s">
        <v>20</v>
      </c>
      <c r="C8" s="8" t="s">
        <v>21</v>
      </c>
      <c r="D8" s="8" t="s">
        <v>108</v>
      </c>
      <c r="E8" s="9" t="s">
        <v>22</v>
      </c>
      <c r="F8" s="10">
        <v>2</v>
      </c>
      <c r="G8" s="11">
        <v>36000</v>
      </c>
      <c r="H8" s="26">
        <v>25000</v>
      </c>
      <c r="IT8"/>
    </row>
    <row r="9" spans="1:254" s="5" customFormat="1" ht="27" customHeight="1">
      <c r="A9" s="24">
        <v>6</v>
      </c>
      <c r="B9" s="9" t="s">
        <v>31</v>
      </c>
      <c r="C9" s="8" t="s">
        <v>32</v>
      </c>
      <c r="D9" s="8" t="s">
        <v>108</v>
      </c>
      <c r="E9" s="9" t="s">
        <v>33</v>
      </c>
      <c r="F9" s="10">
        <v>3</v>
      </c>
      <c r="G9" s="11">
        <v>116025</v>
      </c>
      <c r="H9" s="26">
        <v>81000</v>
      </c>
      <c r="IT9"/>
    </row>
    <row r="10" spans="1:254" s="5" customFormat="1" ht="27" customHeight="1">
      <c r="A10" s="24">
        <v>7</v>
      </c>
      <c r="B10" s="9" t="s">
        <v>35</v>
      </c>
      <c r="C10" s="8" t="s">
        <v>38</v>
      </c>
      <c r="D10" s="8" t="s">
        <v>107</v>
      </c>
      <c r="E10" s="9" t="s">
        <v>39</v>
      </c>
      <c r="F10" s="10">
        <v>3</v>
      </c>
      <c r="G10" s="11">
        <v>2600000</v>
      </c>
      <c r="H10" s="26">
        <v>600000</v>
      </c>
      <c r="IT10"/>
    </row>
    <row r="11" spans="1:254" s="5" customFormat="1" ht="27" customHeight="1">
      <c r="A11" s="24">
        <v>8</v>
      </c>
      <c r="B11" s="9" t="s">
        <v>34</v>
      </c>
      <c r="C11" s="8" t="s">
        <v>36</v>
      </c>
      <c r="D11" s="8" t="s">
        <v>108</v>
      </c>
      <c r="E11" s="9" t="s">
        <v>37</v>
      </c>
      <c r="F11" s="10">
        <v>2</v>
      </c>
      <c r="G11" s="11">
        <v>36600</v>
      </c>
      <c r="H11" s="26">
        <v>25600</v>
      </c>
      <c r="IT11"/>
    </row>
    <row r="12" spans="1:254" s="5" customFormat="1" ht="27" customHeight="1">
      <c r="A12" s="24">
        <v>9</v>
      </c>
      <c r="B12" s="9" t="s">
        <v>40</v>
      </c>
      <c r="C12" s="8" t="s">
        <v>41</v>
      </c>
      <c r="D12" s="8" t="s">
        <v>108</v>
      </c>
      <c r="E12" s="9" t="s">
        <v>42</v>
      </c>
      <c r="F12" s="10">
        <v>2</v>
      </c>
      <c r="G12" s="11">
        <v>293479</v>
      </c>
      <c r="H12" s="26">
        <v>202000</v>
      </c>
      <c r="IT12"/>
    </row>
    <row r="13" spans="1:254" s="5" customFormat="1" ht="27" customHeight="1">
      <c r="A13" s="24">
        <v>10</v>
      </c>
      <c r="B13" s="27" t="s">
        <v>43</v>
      </c>
      <c r="C13" s="8" t="s">
        <v>44</v>
      </c>
      <c r="D13" s="8" t="s">
        <v>19</v>
      </c>
      <c r="E13" s="9" t="s">
        <v>45</v>
      </c>
      <c r="F13" s="10">
        <v>2</v>
      </c>
      <c r="G13" s="11">
        <v>230000</v>
      </c>
      <c r="H13" s="26">
        <v>230000</v>
      </c>
      <c r="IT13"/>
    </row>
    <row r="14" spans="1:254" s="5" customFormat="1" ht="27" customHeight="1">
      <c r="A14" s="24">
        <v>11</v>
      </c>
      <c r="B14" s="9" t="s">
        <v>46</v>
      </c>
      <c r="C14" s="8" t="s">
        <v>49</v>
      </c>
      <c r="D14" s="8" t="s">
        <v>108</v>
      </c>
      <c r="E14" s="9" t="s">
        <v>50</v>
      </c>
      <c r="F14" s="10">
        <v>2</v>
      </c>
      <c r="G14" s="11">
        <v>127033</v>
      </c>
      <c r="H14" s="26">
        <v>88923</v>
      </c>
      <c r="IT14"/>
    </row>
    <row r="15" spans="1:254" s="5" customFormat="1" ht="27" customHeight="1">
      <c r="A15" s="24">
        <v>12</v>
      </c>
      <c r="B15" s="9" t="s">
        <v>47</v>
      </c>
      <c r="C15" s="8" t="s">
        <v>49</v>
      </c>
      <c r="D15" s="8" t="s">
        <v>108</v>
      </c>
      <c r="E15" s="9" t="s">
        <v>51</v>
      </c>
      <c r="F15" s="10">
        <v>2</v>
      </c>
      <c r="G15" s="11">
        <v>10000</v>
      </c>
      <c r="H15" s="26">
        <v>69300</v>
      </c>
      <c r="IT15"/>
    </row>
    <row r="16" spans="1:254" s="5" customFormat="1" ht="27" customHeight="1">
      <c r="A16" s="24">
        <v>13</v>
      </c>
      <c r="B16" s="9" t="s">
        <v>48</v>
      </c>
      <c r="C16" s="8" t="s">
        <v>52</v>
      </c>
      <c r="D16" s="8" t="s">
        <v>19</v>
      </c>
      <c r="E16" s="9" t="s">
        <v>53</v>
      </c>
      <c r="F16" s="10">
        <v>3</v>
      </c>
      <c r="G16" s="11">
        <v>120000</v>
      </c>
      <c r="H16" s="26">
        <v>84000</v>
      </c>
      <c r="IT16"/>
    </row>
    <row r="17" spans="1:254" s="5" customFormat="1" ht="27" customHeight="1">
      <c r="A17" s="24">
        <v>14</v>
      </c>
      <c r="B17" s="9" t="s">
        <v>54</v>
      </c>
      <c r="C17" s="8" t="s">
        <v>55</v>
      </c>
      <c r="D17" s="8" t="s">
        <v>109</v>
      </c>
      <c r="E17" s="9" t="s">
        <v>56</v>
      </c>
      <c r="F17" s="10">
        <v>3</v>
      </c>
      <c r="G17" s="11">
        <v>233000</v>
      </c>
      <c r="H17" s="26">
        <v>163100</v>
      </c>
      <c r="IT17"/>
    </row>
    <row r="18" spans="1:8" ht="27" customHeight="1">
      <c r="A18" s="25">
        <v>15</v>
      </c>
      <c r="B18" s="28" t="s">
        <v>57</v>
      </c>
      <c r="C18" s="29" t="s">
        <v>58</v>
      </c>
      <c r="D18" s="29" t="s">
        <v>19</v>
      </c>
      <c r="E18" s="29" t="s">
        <v>59</v>
      </c>
      <c r="F18" s="12">
        <v>1</v>
      </c>
      <c r="G18" s="13">
        <v>130000</v>
      </c>
      <c r="H18" s="49">
        <v>91000</v>
      </c>
    </row>
    <row r="19" spans="1:254" s="5" customFormat="1" ht="27" customHeight="1">
      <c r="A19" s="25">
        <v>16</v>
      </c>
      <c r="B19" s="28" t="s">
        <v>60</v>
      </c>
      <c r="C19" s="14" t="s">
        <v>61</v>
      </c>
      <c r="D19" s="14" t="s">
        <v>19</v>
      </c>
      <c r="E19" s="14" t="s">
        <v>62</v>
      </c>
      <c r="F19" s="15">
        <v>3</v>
      </c>
      <c r="G19" s="16">
        <v>156000</v>
      </c>
      <c r="H19" s="50">
        <v>109000</v>
      </c>
      <c r="IT19"/>
    </row>
    <row r="20" spans="1:8" ht="27" customHeight="1">
      <c r="A20" s="25">
        <v>17</v>
      </c>
      <c r="B20" s="28" t="s">
        <v>60</v>
      </c>
      <c r="C20" s="58" t="s">
        <v>64</v>
      </c>
      <c r="D20" s="8" t="s">
        <v>109</v>
      </c>
      <c r="E20" s="14" t="s">
        <v>63</v>
      </c>
      <c r="F20" s="15">
        <v>3</v>
      </c>
      <c r="G20" s="16">
        <v>282150</v>
      </c>
      <c r="H20" s="51">
        <v>197500</v>
      </c>
    </row>
    <row r="21" spans="1:254" s="5" customFormat="1" ht="27" customHeight="1">
      <c r="A21" s="25">
        <v>18</v>
      </c>
      <c r="B21" s="28" t="s">
        <v>65</v>
      </c>
      <c r="C21" s="14" t="s">
        <v>66</v>
      </c>
      <c r="D21" s="8" t="s">
        <v>108</v>
      </c>
      <c r="E21" s="14" t="s">
        <v>67</v>
      </c>
      <c r="F21" s="15">
        <v>3</v>
      </c>
      <c r="G21" s="16">
        <v>120500</v>
      </c>
      <c r="H21" s="50">
        <v>84300</v>
      </c>
      <c r="IT21"/>
    </row>
    <row r="22" spans="1:254" s="5" customFormat="1" ht="27" customHeight="1">
      <c r="A22" s="25">
        <v>19</v>
      </c>
      <c r="B22" s="28" t="s">
        <v>68</v>
      </c>
      <c r="C22" s="14" t="s">
        <v>69</v>
      </c>
      <c r="D22" s="14" t="s">
        <v>19</v>
      </c>
      <c r="E22" s="14" t="s">
        <v>70</v>
      </c>
      <c r="F22" s="15">
        <v>2</v>
      </c>
      <c r="G22" s="16">
        <v>285000</v>
      </c>
      <c r="H22" s="50">
        <f>G22*0.7</f>
        <v>199500</v>
      </c>
      <c r="IT22"/>
    </row>
    <row r="23" spans="1:8" ht="27" customHeight="1">
      <c r="A23" s="25">
        <v>20</v>
      </c>
      <c r="B23" s="28" t="s">
        <v>68</v>
      </c>
      <c r="C23" s="9" t="s">
        <v>69</v>
      </c>
      <c r="D23" s="9" t="s">
        <v>19</v>
      </c>
      <c r="E23" s="9" t="s">
        <v>71</v>
      </c>
      <c r="F23" s="10">
        <v>2</v>
      </c>
      <c r="G23" s="11">
        <v>217000</v>
      </c>
      <c r="H23" s="52">
        <f>G23*0.7</f>
        <v>151900</v>
      </c>
    </row>
    <row r="24" spans="1:8" ht="27" customHeight="1">
      <c r="A24" s="25">
        <v>21</v>
      </c>
      <c r="B24" s="28" t="s">
        <v>68</v>
      </c>
      <c r="C24" s="14" t="s">
        <v>72</v>
      </c>
      <c r="D24" s="14" t="s">
        <v>19</v>
      </c>
      <c r="E24" s="14" t="s">
        <v>73</v>
      </c>
      <c r="F24" s="15">
        <v>2</v>
      </c>
      <c r="G24" s="16">
        <v>35715</v>
      </c>
      <c r="H24" s="51">
        <v>25000</v>
      </c>
    </row>
    <row r="25" spans="1:8" ht="27" customHeight="1">
      <c r="A25" s="25">
        <v>22</v>
      </c>
      <c r="B25" s="28" t="s">
        <v>68</v>
      </c>
      <c r="C25" s="14" t="s">
        <v>74</v>
      </c>
      <c r="D25" s="8" t="s">
        <v>109</v>
      </c>
      <c r="E25" s="14" t="s">
        <v>75</v>
      </c>
      <c r="F25" s="15">
        <v>3</v>
      </c>
      <c r="G25" s="16">
        <v>405000</v>
      </c>
      <c r="H25" s="51">
        <f aca="true" t="shared" si="0" ref="H25:H36">G25*0.7</f>
        <v>283500</v>
      </c>
    </row>
    <row r="26" spans="1:8" ht="27" customHeight="1">
      <c r="A26" s="25">
        <v>23</v>
      </c>
      <c r="B26" s="28" t="s">
        <v>76</v>
      </c>
      <c r="C26" s="14" t="s">
        <v>77</v>
      </c>
      <c r="D26" s="8" t="s">
        <v>109</v>
      </c>
      <c r="E26" s="14" t="s">
        <v>78</v>
      </c>
      <c r="F26" s="15">
        <v>3</v>
      </c>
      <c r="G26" s="16">
        <v>1400000</v>
      </c>
      <c r="H26" s="51">
        <f t="shared" si="0"/>
        <v>979999.9999999999</v>
      </c>
    </row>
    <row r="27" spans="1:8" ht="27" customHeight="1">
      <c r="A27" s="25">
        <v>24</v>
      </c>
      <c r="B27" s="28" t="s">
        <v>76</v>
      </c>
      <c r="C27" s="14" t="s">
        <v>77</v>
      </c>
      <c r="D27" s="8" t="s">
        <v>109</v>
      </c>
      <c r="E27" s="14" t="s">
        <v>79</v>
      </c>
      <c r="F27" s="15">
        <v>3</v>
      </c>
      <c r="G27" s="16">
        <v>300000</v>
      </c>
      <c r="H27" s="51">
        <f t="shared" si="0"/>
        <v>210000</v>
      </c>
    </row>
    <row r="28" spans="1:8" ht="27" customHeight="1">
      <c r="A28" s="25">
        <v>25</v>
      </c>
      <c r="B28" s="28" t="s">
        <v>76</v>
      </c>
      <c r="C28" s="14" t="s">
        <v>80</v>
      </c>
      <c r="D28" s="8" t="s">
        <v>108</v>
      </c>
      <c r="E28" s="14" t="s">
        <v>81</v>
      </c>
      <c r="F28" s="15">
        <v>3</v>
      </c>
      <c r="G28" s="16">
        <v>130000</v>
      </c>
      <c r="H28" s="51">
        <f t="shared" si="0"/>
        <v>91000</v>
      </c>
    </row>
    <row r="29" spans="1:8" ht="27" customHeight="1">
      <c r="A29" s="25">
        <v>26</v>
      </c>
      <c r="B29" s="28" t="s">
        <v>76</v>
      </c>
      <c r="C29" s="14" t="s">
        <v>80</v>
      </c>
      <c r="D29" s="8" t="s">
        <v>108</v>
      </c>
      <c r="E29" s="14" t="s">
        <v>82</v>
      </c>
      <c r="F29" s="15">
        <v>3</v>
      </c>
      <c r="G29" s="16">
        <v>120000</v>
      </c>
      <c r="H29" s="51">
        <f t="shared" si="0"/>
        <v>84000</v>
      </c>
    </row>
    <row r="30" spans="1:8" ht="27" customHeight="1">
      <c r="A30" s="25">
        <v>27</v>
      </c>
      <c r="B30" s="28" t="s">
        <v>76</v>
      </c>
      <c r="C30" s="14" t="s">
        <v>80</v>
      </c>
      <c r="D30" s="8" t="s">
        <v>108</v>
      </c>
      <c r="E30" s="14" t="s">
        <v>85</v>
      </c>
      <c r="F30" s="15">
        <v>3</v>
      </c>
      <c r="G30" s="16">
        <v>60000</v>
      </c>
      <c r="H30" s="51">
        <f t="shared" si="0"/>
        <v>42000</v>
      </c>
    </row>
    <row r="31" spans="1:8" ht="27" customHeight="1">
      <c r="A31" s="25">
        <v>28</v>
      </c>
      <c r="B31" s="28" t="s">
        <v>86</v>
      </c>
      <c r="C31" s="14" t="s">
        <v>87</v>
      </c>
      <c r="D31" s="14" t="s">
        <v>19</v>
      </c>
      <c r="E31" s="14" t="s">
        <v>88</v>
      </c>
      <c r="F31" s="15">
        <v>3</v>
      </c>
      <c r="G31" s="16">
        <v>70000</v>
      </c>
      <c r="H31" s="51">
        <f t="shared" si="0"/>
        <v>49000</v>
      </c>
    </row>
    <row r="32" spans="1:8" ht="27" customHeight="1">
      <c r="A32" s="25">
        <v>29</v>
      </c>
      <c r="B32" s="28" t="s">
        <v>86</v>
      </c>
      <c r="C32" s="14" t="s">
        <v>89</v>
      </c>
      <c r="D32" s="8" t="s">
        <v>108</v>
      </c>
      <c r="E32" s="14" t="s">
        <v>90</v>
      </c>
      <c r="F32" s="15">
        <v>3</v>
      </c>
      <c r="G32" s="17">
        <v>298500</v>
      </c>
      <c r="H32" s="53">
        <f t="shared" si="0"/>
        <v>208950</v>
      </c>
    </row>
    <row r="33" spans="1:8" ht="27" customHeight="1">
      <c r="A33" s="40">
        <v>30</v>
      </c>
      <c r="B33" s="41" t="s">
        <v>91</v>
      </c>
      <c r="C33" s="14" t="s">
        <v>84</v>
      </c>
      <c r="D33" s="8" t="s">
        <v>109</v>
      </c>
      <c r="E33" s="14" t="s">
        <v>83</v>
      </c>
      <c r="F33" s="15">
        <v>2</v>
      </c>
      <c r="G33" s="16">
        <v>204000</v>
      </c>
      <c r="H33" s="51">
        <f t="shared" si="0"/>
        <v>142800</v>
      </c>
    </row>
    <row r="34" spans="1:8" ht="27" customHeight="1">
      <c r="A34" s="25">
        <v>31</v>
      </c>
      <c r="B34" s="28" t="s">
        <v>91</v>
      </c>
      <c r="C34" s="14" t="s">
        <v>92</v>
      </c>
      <c r="D34" s="8" t="s">
        <v>108</v>
      </c>
      <c r="E34" s="14" t="s">
        <v>93</v>
      </c>
      <c r="F34" s="15">
        <v>3</v>
      </c>
      <c r="G34" s="16">
        <v>90000</v>
      </c>
      <c r="H34" s="51">
        <f t="shared" si="0"/>
        <v>62999.99999999999</v>
      </c>
    </row>
    <row r="35" spans="1:8" ht="27" customHeight="1">
      <c r="A35" s="25">
        <v>32</v>
      </c>
      <c r="B35" s="28" t="s">
        <v>91</v>
      </c>
      <c r="C35" s="14" t="s">
        <v>94</v>
      </c>
      <c r="D35" s="8" t="s">
        <v>108</v>
      </c>
      <c r="E35" s="14" t="s">
        <v>95</v>
      </c>
      <c r="F35" s="15">
        <v>2</v>
      </c>
      <c r="G35" s="16">
        <v>95000</v>
      </c>
      <c r="H35" s="51">
        <f t="shared" si="0"/>
        <v>66500</v>
      </c>
    </row>
    <row r="36" spans="1:8" ht="27" customHeight="1">
      <c r="A36" s="25">
        <v>33</v>
      </c>
      <c r="B36" s="28" t="s">
        <v>91</v>
      </c>
      <c r="C36" s="14" t="s">
        <v>96</v>
      </c>
      <c r="D36" s="14" t="s">
        <v>19</v>
      </c>
      <c r="E36" s="14" t="s">
        <v>97</v>
      </c>
      <c r="F36" s="15">
        <v>3</v>
      </c>
      <c r="G36" s="16">
        <v>90000</v>
      </c>
      <c r="H36" s="51">
        <f t="shared" si="0"/>
        <v>62999.99999999999</v>
      </c>
    </row>
    <row r="37" spans="1:8" ht="27" customHeight="1">
      <c r="A37" s="40">
        <v>34</v>
      </c>
      <c r="B37" s="41" t="s">
        <v>98</v>
      </c>
      <c r="C37" s="14" t="s">
        <v>103</v>
      </c>
      <c r="D37" s="14" t="s">
        <v>19</v>
      </c>
      <c r="E37" s="14" t="s">
        <v>102</v>
      </c>
      <c r="F37" s="15">
        <v>1</v>
      </c>
      <c r="G37" s="16">
        <v>75000</v>
      </c>
      <c r="H37" s="51">
        <v>52500</v>
      </c>
    </row>
    <row r="38" spans="1:8" ht="27" customHeight="1">
      <c r="A38" s="40">
        <v>35</v>
      </c>
      <c r="B38" s="41" t="s">
        <v>98</v>
      </c>
      <c r="C38" s="14" t="s">
        <v>100</v>
      </c>
      <c r="D38" s="8" t="s">
        <v>109</v>
      </c>
      <c r="E38" s="14" t="s">
        <v>99</v>
      </c>
      <c r="F38" s="15">
        <v>1</v>
      </c>
      <c r="G38" s="16">
        <v>100000</v>
      </c>
      <c r="H38" s="51">
        <v>65000</v>
      </c>
    </row>
    <row r="39" spans="1:8" ht="27" customHeight="1">
      <c r="A39" s="40">
        <v>36</v>
      </c>
      <c r="B39" s="41" t="s">
        <v>98</v>
      </c>
      <c r="C39" s="14" t="s">
        <v>106</v>
      </c>
      <c r="D39" s="14" t="s">
        <v>19</v>
      </c>
      <c r="E39" s="14" t="s">
        <v>101</v>
      </c>
      <c r="F39" s="15">
        <v>1</v>
      </c>
      <c r="G39" s="16">
        <v>262620</v>
      </c>
      <c r="H39" s="51">
        <v>110096</v>
      </c>
    </row>
    <row r="40" spans="1:8" ht="27" customHeight="1" thickBot="1">
      <c r="A40" s="59">
        <v>37</v>
      </c>
      <c r="B40" s="60" t="s">
        <v>98</v>
      </c>
      <c r="C40" s="61" t="s">
        <v>104</v>
      </c>
      <c r="D40" s="61" t="s">
        <v>19</v>
      </c>
      <c r="E40" s="61" t="s">
        <v>105</v>
      </c>
      <c r="F40" s="62">
        <v>1</v>
      </c>
      <c r="G40" s="63">
        <v>414000</v>
      </c>
      <c r="H40" s="64">
        <v>276000</v>
      </c>
    </row>
    <row r="41" spans="5:8" ht="15.75" customHeight="1">
      <c r="E41" s="54" t="s">
        <v>23</v>
      </c>
      <c r="F41" s="55"/>
      <c r="G41" s="56"/>
      <c r="H41" s="57">
        <f>SUM(H4:H40)</f>
        <v>5956610</v>
      </c>
    </row>
    <row r="42" spans="5:9" ht="15.75" customHeight="1">
      <c r="E42" s="38" t="s">
        <v>24</v>
      </c>
      <c r="F42" s="39"/>
      <c r="G42" s="39"/>
      <c r="H42" s="30">
        <f>H7+H18+H37+H38+H39+H40</f>
        <v>676262</v>
      </c>
      <c r="I42" s="4"/>
    </row>
    <row r="43" spans="5:8" ht="15.75" customHeight="1">
      <c r="E43" s="38" t="s">
        <v>25</v>
      </c>
      <c r="F43" s="39"/>
      <c r="G43" s="39"/>
      <c r="H43" s="30">
        <f>H5+H8+H11+H12+H13+H14+H15+H22+H23+H24+H33+H35</f>
        <v>1341798</v>
      </c>
    </row>
    <row r="44" spans="5:8" ht="15.75" customHeight="1">
      <c r="E44" s="38" t="s">
        <v>26</v>
      </c>
      <c r="F44" s="39"/>
      <c r="G44" s="39"/>
      <c r="H44" s="30">
        <f>H4+H6+H9+H10+H16+H17+H19+H20+H21+H25+H26+H27+H28+H29+H30+H31+H32+H34+H36</f>
        <v>3938550</v>
      </c>
    </row>
    <row r="45" spans="5:8" ht="15.75" customHeight="1">
      <c r="E45" s="38" t="s">
        <v>27</v>
      </c>
      <c r="F45" s="39"/>
      <c r="G45" s="39"/>
      <c r="H45" s="30">
        <f>H4+H10</f>
        <v>770000</v>
      </c>
    </row>
    <row r="46" spans="5:8" ht="15.75" customHeight="1">
      <c r="E46" s="31" t="s">
        <v>28</v>
      </c>
      <c r="F46" s="6"/>
      <c r="G46" s="7"/>
      <c r="H46" s="32">
        <v>4064000</v>
      </c>
    </row>
    <row r="47" spans="2:8" ht="15.75" customHeight="1" thickBot="1">
      <c r="B47" s="37" t="s">
        <v>29</v>
      </c>
      <c r="C47" s="37"/>
      <c r="E47" s="33" t="s">
        <v>30</v>
      </c>
      <c r="F47" s="34"/>
      <c r="G47" s="35"/>
      <c r="H47" s="36">
        <f>H46-H41</f>
        <v>-1892610</v>
      </c>
    </row>
    <row r="48" ht="15.75" customHeight="1"/>
    <row r="49" ht="15.75" customHeight="1"/>
    <row r="50" ht="15.75" customHeight="1"/>
    <row r="51" ht="15.75" customHeight="1"/>
  </sheetData>
  <mergeCells count="5">
    <mergeCell ref="B47:C47"/>
    <mergeCell ref="E42:G42"/>
    <mergeCell ref="E43:G43"/>
    <mergeCell ref="E44:G44"/>
    <mergeCell ref="E45:G4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2006-05-02T15:11:48Z</cp:lastPrinted>
  <dcterms:created xsi:type="dcterms:W3CDTF">2005-08-16T11:39:28Z</dcterms:created>
  <dcterms:modified xsi:type="dcterms:W3CDTF">2006-05-03T18:21:44Z</dcterms:modified>
  <cp:category/>
  <cp:version/>
  <cp:contentType/>
  <cp:contentStatus/>
  <cp:revision>1</cp:revision>
</cp:coreProperties>
</file>